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 activeTab="1"/>
  </bookViews>
  <sheets>
    <sheet name="ЗАПОЛНИТЬ" sheetId="1" r:id="rId1"/>
    <sheet name="РАСПЕЧАТАТЬ" sheetId="2" r:id="rId2"/>
    <sheet name="Лист3" sheetId="3" r:id="rId3"/>
  </sheets>
  <definedNames>
    <definedName name="_xlnm._FilterDatabase" localSheetId="2">Лист3!$A$1:$A$20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8" i="2"/>
  <c r="C9"/>
  <c r="H20"/>
  <c r="D20"/>
  <c r="H16"/>
  <c r="A16"/>
  <c r="G14"/>
  <c r="A14"/>
  <c r="E11"/>
  <c r="A12" s="1"/>
  <c r="B8"/>
  <c r="I7"/>
  <c r="F7"/>
  <c r="G5"/>
</calcChain>
</file>

<file path=xl/comments1.xml><?xml version="1.0" encoding="utf-8"?>
<comments xmlns="http://schemas.openxmlformats.org/spreadsheetml/2006/main">
  <authors>
    <author>А.М.</author>
  </authors>
  <commentList>
    <comment ref="B6" authorId="0">
      <text>
        <r>
          <rPr>
            <sz val="10"/>
            <rFont val="Arial Cyr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>ДД.ММ.ГГ</t>
        </r>
      </text>
    </comment>
    <comment ref="B9" authorId="0">
      <text>
        <r>
          <rPr>
            <sz val="10"/>
            <rFont val="Arial Cyr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>ДД.ММ.ГГ</t>
        </r>
      </text>
    </comment>
    <comment ref="B10" authorId="0">
      <text>
        <r>
          <rPr>
            <sz val="10"/>
            <rFont val="Arial Cyr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>Копейки через запятую</t>
        </r>
      </text>
    </comment>
    <comment ref="B11" authorId="0">
      <text>
        <r>
          <rPr>
            <sz val="10"/>
            <rFont val="Arial Cyr"/>
            <charset val="204"/>
          </rPr>
          <t xml:space="preserve">BUCH:
</t>
        </r>
        <r>
          <rPr>
            <sz val="8"/>
            <color rgb="FF000000"/>
            <rFont val="Tahoma"/>
            <family val="2"/>
            <charset val="204"/>
          </rPr>
          <t>ДД.ММ.ГГ</t>
        </r>
      </text>
    </comment>
  </commentList>
</comments>
</file>

<file path=xl/sharedStrings.xml><?xml version="1.0" encoding="utf-8"?>
<sst xmlns="http://schemas.openxmlformats.org/spreadsheetml/2006/main" count="81" uniqueCount="72">
  <si>
    <t>Заполнить все ячейки</t>
  </si>
  <si>
    <t>Образец</t>
  </si>
  <si>
    <t>Наименование</t>
  </si>
  <si>
    <t>Ячейки для заполнения</t>
  </si>
  <si>
    <t>Фамилия, имя, отчество зав.кафедрой, отдела</t>
  </si>
  <si>
    <t>Иванова Мария Ивановна</t>
  </si>
  <si>
    <t>Кафедра, отдел</t>
  </si>
  <si>
    <t>склад</t>
  </si>
  <si>
    <t>№ документа (счета)</t>
  </si>
  <si>
    <t>Дата документа</t>
  </si>
  <si>
    <t>Наименование поставщика</t>
  </si>
  <si>
    <t>ООО "Ромашка"</t>
  </si>
  <si>
    <t>№ договора</t>
  </si>
  <si>
    <t>12(если нет договора, поставить прочерк)</t>
  </si>
  <si>
    <t>Дата договора</t>
  </si>
  <si>
    <t>Основание (наименование продукции, товара, работы, услуги)</t>
  </si>
  <si>
    <t>За материальные запасы (кабель)</t>
  </si>
  <si>
    <t>Сумма цифрами</t>
  </si>
  <si>
    <r>
      <rPr>
        <sz val="10"/>
        <color rgb="FFCCFFCC"/>
        <rFont val="Arial Cyr"/>
        <charset val="204"/>
      </rPr>
      <t>к</t>
    </r>
    <r>
      <rPr>
        <sz val="10"/>
        <color rgb="FF99CCFF"/>
        <rFont val="Arial Cyr"/>
        <charset val="204"/>
      </rPr>
      <t>копейки через запятую</t>
    </r>
  </si>
  <si>
    <t>Дата заявления</t>
  </si>
  <si>
    <t>Ответственный за своевременное получение ценностей, оформление документов и сдачу в бухгалтерию (должность)</t>
  </si>
  <si>
    <t>должность</t>
  </si>
  <si>
    <t>зав.складом</t>
  </si>
  <si>
    <t xml:space="preserve">Фамилия, имя, отчество </t>
  </si>
  <si>
    <t>Иванов Иван Иванович</t>
  </si>
  <si>
    <t>Заявитель (наименование кафедры, отдела)</t>
  </si>
  <si>
    <t>ЗАЯВЛЕНИЕ №</t>
  </si>
  <si>
    <t>Прошу оплатить по счету (документу) №</t>
  </si>
  <si>
    <t>от</t>
  </si>
  <si>
    <t>(наименование продукции, товара, работы, услуги или иного объекта учета)</t>
  </si>
  <si>
    <t>(должность)                                                       (фамилия, инициалы)</t>
  </si>
  <si>
    <t xml:space="preserve">                                                               (подпись зав.кафедрой, нач.отдела)             (расшифровка подписи)</t>
  </si>
  <si>
    <t>Основание возникновения обязательства</t>
  </si>
  <si>
    <t>(должность)</t>
  </si>
  <si>
    <t>(подпись)</t>
  </si>
  <si>
    <t>(расшифровка подписи)</t>
  </si>
  <si>
    <t>ФЭУ</t>
  </si>
  <si>
    <t>(КОСГУ)</t>
  </si>
  <si>
    <t>(КВР)</t>
  </si>
  <si>
    <t>(источник финансирования)</t>
  </si>
  <si>
    <t>Бухгал-
терия</t>
  </si>
  <si>
    <t>20596U26840</t>
  </si>
  <si>
    <t>КФО</t>
  </si>
  <si>
    <t>21596U26840</t>
  </si>
  <si>
    <t>Статья затрат</t>
  </si>
  <si>
    <t>Банк ВТБ</t>
  </si>
  <si>
    <t xml:space="preserve">Номер реестра </t>
  </si>
  <si>
    <t>**Примечание: поле обязательно к заполнению. Заполняет работник ФЭУ.</t>
  </si>
  <si>
    <t>Столбец1</t>
  </si>
  <si>
    <t>счета</t>
  </si>
  <si>
    <t>акта</t>
  </si>
  <si>
    <t>накладной</t>
  </si>
  <si>
    <t xml:space="preserve">служебной </t>
  </si>
  <si>
    <t>документа</t>
  </si>
  <si>
    <t>*Ответственный за своевременное получение ценностей (выполнение услуг, работ), оформление  документов и сдачу в бухгалтерию (инициатор закупки):</t>
  </si>
  <si>
    <t>Срок оплаты, не позднее</t>
  </si>
  <si>
    <t>12</t>
  </si>
  <si>
    <t>11.12.26 (если нет договора, поставить прочерк)</t>
  </si>
  <si>
    <t>*Примечание: ответственный за получение ценностей (инициатор закупки) обязан в 5-ти дневный срок получить поименованные в счете ценности и отчитаться перед бухгалтерией университета.</t>
  </si>
  <si>
    <r>
      <t xml:space="preserve">Счет (нужное </t>
    </r>
    <r>
      <rPr>
        <sz val="8"/>
        <rFont val="Liberation Serif"/>
        <family val="1"/>
        <charset val="204"/>
      </rPr>
      <t>отметить - V</t>
    </r>
    <r>
      <rPr>
        <sz val="9"/>
        <rFont val="Liberation Serif"/>
        <family val="1"/>
        <charset val="204"/>
      </rPr>
      <t>)</t>
    </r>
  </si>
  <si>
    <t>Федеральное государственное бюджетное учреждение высшего  образования «Рязанский государственный  радиотехнический университет имени В.Ф. Уткина»</t>
  </si>
  <si>
    <t>И.И. Иванов</t>
  </si>
  <si>
    <t>П.П. ПЕТРОВА</t>
  </si>
  <si>
    <t>КС</t>
  </si>
  <si>
    <t>Кому:</t>
  </si>
  <si>
    <t>Основание:</t>
  </si>
  <si>
    <t>На сумму:</t>
  </si>
  <si>
    <t>СОГЛАСОВАНО
Директор ДЭФ_________________/А.В. Беззубцева/</t>
  </si>
  <si>
    <t>КАФЕДРА</t>
  </si>
  <si>
    <t>Специалист</t>
  </si>
  <si>
    <t>(заполняет работник КС)                                                                                                      (подпись, расшифровка подписи)</t>
  </si>
  <si>
    <t>, в т.ч. НДС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</si>
</sst>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#,##0.00_р_."/>
    <numFmt numFmtId="166" formatCode="[$-F800]dddd&quot;, &quot;mmmm\ dd&quot;, &quot;yyyy"/>
    <numFmt numFmtId="167" formatCode="[$-FC19]dd\ mmmm\ yyyy&quot; г.&quot;;@"/>
  </numFmts>
  <fonts count="22">
    <font>
      <sz val="10"/>
      <name val="Arial Cyr"/>
      <charset val="204"/>
    </font>
    <font>
      <b/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b/>
      <sz val="10"/>
      <name val="Arial Cyr"/>
      <charset val="204"/>
    </font>
    <font>
      <b/>
      <sz val="10"/>
      <color rgb="FF99CCFF"/>
      <name val="Arial Cyr"/>
      <charset val="204"/>
    </font>
    <font>
      <b/>
      <sz val="14"/>
      <name val="Times New Roman"/>
      <family val="1"/>
      <charset val="204"/>
    </font>
    <font>
      <sz val="10"/>
      <color rgb="FFCCFFCC"/>
      <name val="Arial Cyr"/>
      <charset val="204"/>
    </font>
    <font>
      <sz val="10"/>
      <color rgb="FF99CCFF"/>
      <name val="Arial Cyr"/>
      <charset val="204"/>
    </font>
    <font>
      <sz val="8"/>
      <color rgb="FF000000"/>
      <name val="Tahoma"/>
      <family val="2"/>
      <charset val="204"/>
    </font>
    <font>
      <b/>
      <sz val="11"/>
      <name val="Liberation Serif"/>
      <family val="1"/>
      <charset val="204"/>
    </font>
    <font>
      <sz val="10"/>
      <name val="Liberation Serif"/>
      <family val="1"/>
      <charset val="204"/>
    </font>
    <font>
      <sz val="12"/>
      <name val="Liberation Serif"/>
      <family val="1"/>
      <charset val="204"/>
    </font>
    <font>
      <b/>
      <i/>
      <sz val="14"/>
      <name val="Liberation Serif"/>
      <family val="1"/>
      <charset val="204"/>
    </font>
    <font>
      <b/>
      <sz val="14"/>
      <name val="Liberation Serif"/>
      <family val="1"/>
      <charset val="204"/>
    </font>
    <font>
      <b/>
      <i/>
      <sz val="12"/>
      <name val="Liberation Serif"/>
      <family val="1"/>
      <charset val="204"/>
    </font>
    <font>
      <sz val="8"/>
      <name val="Liberation Serif"/>
      <family val="1"/>
      <charset val="204"/>
    </font>
    <font>
      <b/>
      <sz val="12"/>
      <name val="Liberation Serif"/>
      <family val="1"/>
      <charset val="204"/>
    </font>
    <font>
      <b/>
      <i/>
      <sz val="11"/>
      <name val="Liberation Serif"/>
      <family val="1"/>
      <charset val="204"/>
    </font>
    <font>
      <b/>
      <sz val="8"/>
      <name val="Liberation Serif"/>
      <family val="1"/>
      <charset val="204"/>
    </font>
    <font>
      <sz val="9"/>
      <name val="Liberation Serif"/>
      <family val="1"/>
      <charset val="204"/>
    </font>
    <font>
      <b/>
      <i/>
      <sz val="10"/>
      <name val="Liberation Serif"/>
      <family val="1"/>
      <charset val="204"/>
    </font>
    <font>
      <b/>
      <sz val="10"/>
      <name val="Liberation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CCFFCC"/>
        <bgColor rgb="FFCCFFFF"/>
      </patternFill>
    </fill>
  </fills>
  <borders count="35">
    <border>
      <left/>
      <right/>
      <top/>
      <bottom/>
      <diagonal/>
    </border>
    <border>
      <left style="thin">
        <color rgb="FFCCFFFF"/>
      </left>
      <right style="thin">
        <color rgb="FFCCFFFF"/>
      </right>
      <top style="thin">
        <color rgb="FFCC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1" xfId="0" applyFont="1" applyBorder="1" applyAlignment="1">
      <alignment horizontal="right"/>
    </xf>
    <xf numFmtId="0" fontId="0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2" xfId="0" applyFont="1" applyBorder="1"/>
    <xf numFmtId="0" fontId="5" fillId="2" borderId="2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164" fontId="5" fillId="3" borderId="3" xfId="0" applyNumberFormat="1" applyFont="1" applyFill="1" applyBorder="1" applyAlignment="1">
      <alignment wrapText="1"/>
    </xf>
    <xf numFmtId="164" fontId="4" fillId="0" borderId="2" xfId="0" applyNumberFormat="1" applyFont="1" applyBorder="1"/>
    <xf numFmtId="49" fontId="5" fillId="3" borderId="3" xfId="0" applyNumberFormat="1" applyFont="1" applyFill="1" applyBorder="1" applyAlignment="1">
      <alignment wrapText="1"/>
    </xf>
    <xf numFmtId="0" fontId="5" fillId="4" borderId="4" xfId="0" applyFont="1" applyFill="1" applyBorder="1" applyAlignment="1">
      <alignment wrapText="1"/>
    </xf>
    <xf numFmtId="0" fontId="5" fillId="4" borderId="5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5" fillId="3" borderId="8" xfId="0" applyFont="1" applyFill="1" applyBorder="1" applyAlignment="1">
      <alignment wrapText="1"/>
    </xf>
    <xf numFmtId="0" fontId="5" fillId="2" borderId="2" xfId="0" applyFont="1" applyFill="1" applyBorder="1"/>
    <xf numFmtId="165" fontId="5" fillId="3" borderId="3" xfId="0" applyNumberFormat="1" applyFont="1" applyFill="1" applyBorder="1"/>
    <xf numFmtId="0" fontId="6" fillId="0" borderId="0" xfId="0" applyFont="1"/>
    <xf numFmtId="0" fontId="5" fillId="2" borderId="9" xfId="0" applyFont="1" applyFill="1" applyBorder="1"/>
    <xf numFmtId="164" fontId="5" fillId="3" borderId="10" xfId="0" applyNumberFormat="1" applyFont="1" applyFill="1" applyBorder="1" applyAlignment="1">
      <alignment wrapText="1"/>
    </xf>
    <xf numFmtId="0" fontId="5" fillId="3" borderId="3" xfId="0" applyFont="1" applyFill="1" applyBorder="1"/>
    <xf numFmtId="2" fontId="0" fillId="0" borderId="0" xfId="0" applyNumberFormat="1"/>
    <xf numFmtId="0" fontId="5" fillId="3" borderId="6" xfId="0" applyFont="1" applyFill="1" applyBorder="1"/>
    <xf numFmtId="0" fontId="3" fillId="0" borderId="0" xfId="0" applyFont="1"/>
    <xf numFmtId="14" fontId="5" fillId="3" borderId="6" xfId="0" applyNumberFormat="1" applyFont="1" applyFill="1" applyBorder="1"/>
    <xf numFmtId="14" fontId="4" fillId="0" borderId="2" xfId="0" applyNumberFormat="1" applyFont="1" applyBorder="1"/>
    <xf numFmtId="0" fontId="10" fillId="0" borderId="0" xfId="0" applyFont="1" applyAlignment="1">
      <alignment horizontal="left" vertical="center" wrapText="1"/>
    </xf>
    <xf numFmtId="0" fontId="10" fillId="0" borderId="0" xfId="0" applyFont="1"/>
    <xf numFmtId="0" fontId="11" fillId="0" borderId="0" xfId="0" applyFont="1" applyAlignment="1">
      <alignment vertical="center" wrapText="1"/>
    </xf>
    <xf numFmtId="166" fontId="14" fillId="0" borderId="0" xfId="0" applyNumberFormat="1" applyFont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6" fontId="14" fillId="0" borderId="0" xfId="0" applyNumberFormat="1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0" fillId="0" borderId="32" xfId="0" applyFont="1" applyBorder="1" applyAlignment="1">
      <alignment horizontal="left" vertical="center" wrapText="1"/>
    </xf>
    <xf numFmtId="0" fontId="11" fillId="0" borderId="29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66" fontId="14" fillId="0" borderId="13" xfId="0" applyNumberFormat="1" applyFont="1" applyBorder="1" applyAlignment="1">
      <alignment vertical="center" wrapText="1"/>
    </xf>
    <xf numFmtId="2" fontId="16" fillId="0" borderId="13" xfId="0" applyNumberFormat="1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5" fillId="4" borderId="11" xfId="0" applyFont="1" applyFill="1" applyBorder="1" applyAlignment="1">
      <alignment horizont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2" fontId="12" fillId="0" borderId="13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0" fontId="10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166" fontId="14" fillId="0" borderId="12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166" fontId="17" fillId="0" borderId="12" xfId="0" applyNumberFormat="1" applyFont="1" applyBorder="1" applyAlignment="1">
      <alignment horizontal="center" vertical="center" wrapText="1"/>
    </xf>
    <xf numFmtId="14" fontId="16" fillId="0" borderId="12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right" vertical="center" wrapText="1"/>
    </xf>
    <xf numFmtId="167" fontId="18" fillId="0" borderId="15" xfId="0" applyNumberFormat="1" applyFont="1" applyBorder="1" applyAlignment="1">
      <alignment horizontal="left" vertical="center" wrapText="1"/>
    </xf>
    <xf numFmtId="0" fontId="16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Список1" displayName="Список1" ref="A1:A20" totalsRowShown="0">
  <autoFilter ref="A1:A20"/>
  <tableColumns count="1">
    <tableColumn id="1" name="Столбец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1:E16"/>
  <sheetViews>
    <sheetView zoomScaleNormal="100" workbookViewId="0">
      <selection activeCell="B23" sqref="B23"/>
    </sheetView>
  </sheetViews>
  <sheetFormatPr defaultColWidth="8.7109375" defaultRowHeight="12.75"/>
  <cols>
    <col min="1" max="1" width="36.42578125" customWidth="1"/>
    <col min="2" max="2" width="52.85546875" customWidth="1"/>
    <col min="3" max="3" width="42.7109375" customWidth="1"/>
  </cols>
  <sheetData>
    <row r="1" spans="1:5" ht="15.75">
      <c r="A1" s="47" t="s">
        <v>0</v>
      </c>
      <c r="B1" s="47"/>
      <c r="C1" s="1" t="s">
        <v>1</v>
      </c>
    </row>
    <row r="2" spans="1:5">
      <c r="A2" s="2" t="s">
        <v>2</v>
      </c>
      <c r="B2" s="3" t="s">
        <v>3</v>
      </c>
      <c r="C2" s="4"/>
    </row>
    <row r="3" spans="1:5" ht="37.5">
      <c r="A3" s="5" t="s">
        <v>4</v>
      </c>
      <c r="B3" s="6" t="s">
        <v>62</v>
      </c>
      <c r="C3" s="4" t="s">
        <v>5</v>
      </c>
    </row>
    <row r="4" spans="1:5" ht="18.75">
      <c r="A4" s="5" t="s">
        <v>6</v>
      </c>
      <c r="B4" s="6" t="s">
        <v>68</v>
      </c>
      <c r="C4" s="4" t="s">
        <v>7</v>
      </c>
    </row>
    <row r="5" spans="1:5" ht="18.75">
      <c r="A5" s="5" t="s">
        <v>8</v>
      </c>
      <c r="B5" s="6">
        <v>15</v>
      </c>
      <c r="C5" s="4">
        <v>1328</v>
      </c>
    </row>
    <row r="6" spans="1:5" ht="18.75">
      <c r="A6" s="5" t="s">
        <v>9</v>
      </c>
      <c r="B6" s="7">
        <v>46276</v>
      </c>
      <c r="C6" s="8">
        <v>46174</v>
      </c>
    </row>
    <row r="7" spans="1:5" ht="18.75">
      <c r="A7" s="5" t="s">
        <v>10</v>
      </c>
      <c r="B7" s="6" t="s">
        <v>11</v>
      </c>
      <c r="C7" s="4" t="s">
        <v>11</v>
      </c>
    </row>
    <row r="8" spans="1:5" ht="18.75">
      <c r="A8" s="5" t="s">
        <v>12</v>
      </c>
      <c r="B8" s="9" t="s">
        <v>56</v>
      </c>
      <c r="C8" s="4" t="s">
        <v>13</v>
      </c>
    </row>
    <row r="9" spans="1:5" ht="18.75">
      <c r="A9" s="5" t="s">
        <v>14</v>
      </c>
      <c r="B9" s="7">
        <v>46266</v>
      </c>
      <c r="C9" s="8" t="s">
        <v>57</v>
      </c>
    </row>
    <row r="10" spans="1:5" ht="18.75">
      <c r="A10" s="14" t="s">
        <v>17</v>
      </c>
      <c r="B10" s="15">
        <v>1287.6500000000001</v>
      </c>
      <c r="C10" s="4">
        <v>1287.6500000000001</v>
      </c>
      <c r="D10" s="16" t="s">
        <v>18</v>
      </c>
    </row>
    <row r="11" spans="1:5" ht="18.75">
      <c r="A11" s="17" t="s">
        <v>19</v>
      </c>
      <c r="B11" s="18">
        <v>46276</v>
      </c>
      <c r="C11" s="8">
        <v>46371</v>
      </c>
    </row>
    <row r="12" spans="1:5" ht="18.75" customHeight="1" thickBot="1">
      <c r="A12" s="12" t="s">
        <v>15</v>
      </c>
      <c r="B12" s="13" t="s">
        <v>16</v>
      </c>
      <c r="C12" s="4" t="s">
        <v>16</v>
      </c>
    </row>
    <row r="13" spans="1:5" ht="18.75">
      <c r="A13" s="48" t="s">
        <v>20</v>
      </c>
      <c r="B13" s="48"/>
      <c r="C13" s="4"/>
      <c r="E13" s="20"/>
    </row>
    <row r="14" spans="1:5" ht="18.75">
      <c r="A14" s="10" t="s">
        <v>21</v>
      </c>
      <c r="B14" s="19" t="s">
        <v>69</v>
      </c>
      <c r="C14" s="4" t="s">
        <v>22</v>
      </c>
    </row>
    <row r="15" spans="1:5" ht="19.5" thickBot="1">
      <c r="A15" s="11" t="s">
        <v>23</v>
      </c>
      <c r="B15" s="21" t="s">
        <v>61</v>
      </c>
      <c r="C15" s="4" t="s">
        <v>24</v>
      </c>
    </row>
    <row r="16" spans="1:5" ht="19.5" thickBot="1">
      <c r="A16" s="11" t="s">
        <v>55</v>
      </c>
      <c r="B16" s="23">
        <v>46280</v>
      </c>
      <c r="C16" s="24">
        <v>46280</v>
      </c>
    </row>
  </sheetData>
  <mergeCells count="2">
    <mergeCell ref="A1:B1"/>
    <mergeCell ref="A13:B13"/>
  </mergeCells>
  <pageMargins left="0.75" right="0.75" top="1" bottom="1" header="0.51180555555555496" footer="0.51180555555555496"/>
  <pageSetup paperSize="9" firstPageNumber="0" orientation="portrait" horizontalDpi="3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FF00"/>
    <pageSetUpPr fitToPage="1"/>
  </sheetPr>
  <dimension ref="A1:L36"/>
  <sheetViews>
    <sheetView tabSelected="1" zoomScaleNormal="100" workbookViewId="0">
      <selection activeCell="G5" sqref="G5:I5"/>
    </sheetView>
  </sheetViews>
  <sheetFormatPr defaultColWidth="8.7109375" defaultRowHeight="12.75"/>
  <cols>
    <col min="1" max="1" width="8.7109375" style="26"/>
    <col min="2" max="2" width="8.28515625" style="26" customWidth="1"/>
    <col min="3" max="3" width="9.7109375" style="26" customWidth="1"/>
    <col min="4" max="4" width="7.140625" style="26" customWidth="1"/>
    <col min="5" max="5" width="6.28515625" style="26" customWidth="1"/>
    <col min="6" max="6" width="8.7109375" style="26"/>
    <col min="7" max="7" width="10.5703125" style="26" customWidth="1"/>
    <col min="8" max="8" width="4.85546875" style="26" customWidth="1"/>
    <col min="9" max="9" width="21.42578125" style="26" customWidth="1"/>
    <col min="10" max="16384" width="8.7109375" style="26"/>
  </cols>
  <sheetData>
    <row r="1" spans="1:12" ht="12.75" customHeight="1">
      <c r="A1" s="53" t="s">
        <v>60</v>
      </c>
      <c r="B1" s="53"/>
      <c r="C1" s="53"/>
      <c r="D1" s="53"/>
      <c r="E1" s="53"/>
      <c r="F1" s="53"/>
      <c r="G1" s="53"/>
      <c r="H1" s="53"/>
      <c r="I1" s="53"/>
      <c r="J1" s="25"/>
      <c r="K1" s="25"/>
      <c r="L1" s="25"/>
    </row>
    <row r="2" spans="1:12" ht="20.25" customHeight="1">
      <c r="A2" s="53"/>
      <c r="B2" s="53"/>
      <c r="C2" s="53"/>
      <c r="D2" s="53"/>
      <c r="E2" s="53"/>
      <c r="F2" s="53"/>
      <c r="G2" s="53"/>
      <c r="H2" s="53"/>
      <c r="I2" s="53"/>
      <c r="J2" s="25"/>
      <c r="K2" s="25"/>
      <c r="L2" s="25"/>
    </row>
    <row r="3" spans="1:12" ht="37.5" customHeight="1">
      <c r="A3" s="54" t="s">
        <v>67</v>
      </c>
      <c r="B3" s="54"/>
      <c r="C3" s="54"/>
      <c r="D3" s="54"/>
      <c r="E3" s="54"/>
      <c r="F3" s="54"/>
      <c r="G3" s="54"/>
      <c r="H3" s="54"/>
      <c r="I3" s="54"/>
      <c r="J3" s="25"/>
      <c r="K3" s="25"/>
      <c r="L3" s="25"/>
    </row>
    <row r="4" spans="1:12" ht="9.75" customHeight="1">
      <c r="A4" s="54"/>
      <c r="B4" s="54"/>
      <c r="C4" s="54"/>
      <c r="D4" s="54"/>
      <c r="E4" s="54"/>
      <c r="F4" s="54"/>
      <c r="G4" s="54"/>
      <c r="H4" s="54"/>
      <c r="I4" s="54"/>
      <c r="J4" s="25"/>
      <c r="K4" s="25"/>
      <c r="L4" s="25"/>
    </row>
    <row r="5" spans="1:12" ht="18.75" customHeight="1">
      <c r="A5" s="55" t="s">
        <v>25</v>
      </c>
      <c r="B5" s="55"/>
      <c r="C5" s="55"/>
      <c r="D5" s="55"/>
      <c r="E5" s="55"/>
      <c r="F5" s="55"/>
      <c r="G5" s="56" t="str">
        <f>ЗАПОЛНИТЬ!B4</f>
        <v>КАФЕДРА</v>
      </c>
      <c r="H5" s="56"/>
      <c r="I5" s="56"/>
      <c r="J5" s="25"/>
      <c r="K5" s="25"/>
      <c r="L5" s="25"/>
    </row>
    <row r="6" spans="1:12" ht="26.25" customHeight="1">
      <c r="A6" s="49" t="s">
        <v>26</v>
      </c>
      <c r="B6" s="49"/>
      <c r="C6" s="49"/>
      <c r="D6" s="49"/>
      <c r="E6" s="49"/>
      <c r="F6" s="49"/>
      <c r="G6" s="49"/>
      <c r="H6" s="49"/>
      <c r="I6" s="49"/>
      <c r="J6" s="25"/>
      <c r="K6" s="25"/>
      <c r="L6" s="25"/>
    </row>
    <row r="7" spans="1:12" ht="15.75" customHeight="1" thickBot="1">
      <c r="A7" s="50" t="s">
        <v>27</v>
      </c>
      <c r="B7" s="50"/>
      <c r="C7" s="50"/>
      <c r="D7" s="50"/>
      <c r="E7" s="50"/>
      <c r="F7" s="51">
        <f>ЗАПОЛНИТЬ!B5</f>
        <v>15</v>
      </c>
      <c r="G7" s="51"/>
      <c r="H7" s="27" t="s">
        <v>28</v>
      </c>
      <c r="I7" s="28">
        <f>ЗАПОЛНИТЬ!B6</f>
        <v>46276</v>
      </c>
      <c r="J7" s="25"/>
      <c r="K7" s="25"/>
      <c r="L7" s="25"/>
    </row>
    <row r="8" spans="1:12" ht="23.25" customHeight="1" thickBot="1">
      <c r="A8" s="27" t="s">
        <v>64</v>
      </c>
      <c r="B8" s="52" t="str">
        <f>ЗАПОЛНИТЬ!B7</f>
        <v>ООО "Ромашка"</v>
      </c>
      <c r="C8" s="52"/>
      <c r="D8" s="52"/>
      <c r="E8" s="52"/>
      <c r="F8" s="52"/>
      <c r="G8" s="52"/>
      <c r="H8" s="52"/>
      <c r="I8" s="52"/>
      <c r="J8" s="25"/>
      <c r="K8" s="25"/>
      <c r="L8" s="25"/>
    </row>
    <row r="9" spans="1:12" ht="41.25" customHeight="1" thickBot="1">
      <c r="A9" s="50" t="s">
        <v>65</v>
      </c>
      <c r="B9" s="50"/>
      <c r="C9" s="52" t="str">
        <f>ЗАПОЛНИТЬ!B12</f>
        <v>За материальные запасы (кабель)</v>
      </c>
      <c r="D9" s="52"/>
      <c r="E9" s="52"/>
      <c r="F9" s="52"/>
      <c r="G9" s="52"/>
      <c r="H9" s="52"/>
      <c r="I9" s="52"/>
      <c r="J9" s="25"/>
      <c r="K9" s="25"/>
      <c r="L9" s="25"/>
    </row>
    <row r="10" spans="1:12" ht="12.75" customHeight="1">
      <c r="A10" s="57" t="s">
        <v>29</v>
      </c>
      <c r="B10" s="57"/>
      <c r="C10" s="57"/>
      <c r="D10" s="57"/>
      <c r="E10" s="57"/>
      <c r="F10" s="57"/>
      <c r="G10" s="57"/>
      <c r="H10" s="57"/>
      <c r="I10" s="57"/>
      <c r="J10" s="25"/>
      <c r="K10" s="25"/>
      <c r="L10" s="25"/>
    </row>
    <row r="11" spans="1:12" ht="18.75" customHeight="1">
      <c r="A11" s="58" t="s">
        <v>66</v>
      </c>
      <c r="B11" s="58"/>
      <c r="C11" s="45"/>
      <c r="D11" s="46"/>
      <c r="E11" s="59">
        <f>ЗАПОЛНИТЬ!B10</f>
        <v>1287.6500000000001</v>
      </c>
      <c r="F11" s="59"/>
      <c r="G11" s="59"/>
      <c r="H11" s="96" t="s">
        <v>71</v>
      </c>
      <c r="I11" s="96"/>
      <c r="J11" s="25"/>
      <c r="K11" s="25"/>
      <c r="L11" s="25"/>
    </row>
    <row r="12" spans="1:12" ht="42" customHeight="1">
      <c r="A12" s="60" t="str">
        <f>INDEX({"","сто ","двести ","триста ","четыреста ","пятьсот ","шестьсот ","семьсот ","восемьсот ","девятьсот "},MOD(TRUNC(E11/10^8),10)+1)&amp;CHOOSE(MOD(TRUNC(E11/10^7),10)+1,"",INDEX({"десять ","одиннадцать ","двенадцать ","тринадцать ","четырнадцать ","пятнадцать ","шестнадцать ","семнадцать ","восемнадцать ","девятнадцать "},MOD(TRUNC(E11/10^6),10)+1),"двадцать ","тридцать ","сорок ","пятьдесят ","шестьдесят ","семьдесят ","восемьдесят ","девяносто ")&amp;IF(MOD(TRUNC(E11/10^7),10)&lt;&gt;1,INDEX({"","один ","два ","три ","четыре ","пять ","шесть ","семь ","восемь ","девять "},MOD(TRUNC(E11/10^6),10)+1),"")&amp;IF(MOD(TRUNC(E11/10^6),1000),"миллион"&amp;IF(MOD(TRUNC(E11/10^7),10)=1,"ов ",VLOOKUP(MOD(TRUNC(E11/10^6),10),{0,"ов ";1," ";2,"а ";5,"ов "},2)),"")&amp;INDEX({"","сто ","двести ","триста ","четыреста ","пятьсот ","шестьсот ","семьсот ","восемьсот ","девятьсот "},MOD(TRUNC(E11/10^5),10)+1)&amp;CHOOSE(MOD(TRUNC(E11/10^4),10)+1,"",INDEX({"десять ","одиннадцать ","двенадцать ","тринадцать ","четырнадцать ","пятнадцать ","шестнадцать ","семнадцать ","восемнадцать ","девятнадцать "},MOD(TRUNC(E11/1000),10)+1),"двадцать ","тридцать ","сорок ","пятьдесят ","шестьдесят ","семьдесят ","восемьдесят ","девяносто ")&amp;IF(MOD(TRUNC(E11/10^4),10)&lt;&gt;1,INDEX({"","одна ","две ","три ","четыре ","пять ","шесть ","семь ","восемь ","девять "},MOD(TRUNC(E11/1000),10)+1),"")&amp;IF(MOD(TRUNC(E11/1000),1000),"тысяч"&amp;IF(MOD(TRUNC(E11/10^4),10)=1," ",VLOOKUP(MOD(TRUNC(E11/1000),10),{0," ";1,"а ";2,"и ";5," "},2)),"")&amp;INDEX({"","сто ","двести ","триста ","четыреста ","пятьсот ","шестьсот ","семьсот ","восемьсот ","девятьсот "},MOD(TRUNC(E11/100),10)+1)&amp;CHOOSE(MOD(TRUNC(E11/10),10)+1,"",INDEX({"десять ","одиннадцать ","двенадцать ","тринадцать ","четырнадцать ","пятнадцать ","шестнадцать ","семнадцать ","восемнадцать ","девятнадцать "},MOD(TRUNC(E11),10)+1),"двадцать ","тридцать ","сорок ","пятьдесят ","шестьдесят ","семьдесят ","восемьдесят ","девяносто ")&amp;IF(TRUNC(E11)=0,"ноль ",IF(MOD(TRUNC(E11/10),10)&lt;&gt;1,INDEX({"","один ","два ","три ","четыре ","пять ","шесть ","семь ","восемь ","девять "},MOD(TRUNC(E11),10)+1),""))&amp;"рубл"&amp;IF(MOD(TRUNC(E11/10),10)=1,"ей",VLOOKUP(MOD(TRUNC(E11),10),{0,"ей";1,"ь";2,"я";5,"ей"},2))&amp;TEXT(TRUNC((E11-TRUNC(E11)+0.00001)*100)," 00\ коп.;;")</f>
        <v>одна тысяча двести восемьдесят семь рублей 65 коп.</v>
      </c>
      <c r="B12" s="60"/>
      <c r="C12" s="60"/>
      <c r="D12" s="60"/>
      <c r="E12" s="60"/>
      <c r="F12" s="60"/>
      <c r="G12" s="60"/>
      <c r="H12" s="60"/>
      <c r="I12" s="60"/>
      <c r="J12" s="25"/>
      <c r="K12" s="25"/>
      <c r="L12" s="25"/>
    </row>
    <row r="13" spans="1:12" ht="26.25" customHeight="1">
      <c r="A13" s="61" t="s">
        <v>54</v>
      </c>
      <c r="B13" s="61"/>
      <c r="C13" s="61"/>
      <c r="D13" s="61"/>
      <c r="E13" s="61"/>
      <c r="F13" s="61"/>
      <c r="G13" s="61"/>
      <c r="H13" s="61"/>
      <c r="I13" s="61"/>
      <c r="J13" s="25"/>
      <c r="K13" s="25"/>
      <c r="L13" s="25"/>
    </row>
    <row r="14" spans="1:12" ht="18.75" customHeight="1">
      <c r="A14" s="62" t="str">
        <f>ЗАПОЛНИТЬ!B14</f>
        <v>Специалист</v>
      </c>
      <c r="B14" s="62"/>
      <c r="C14" s="62"/>
      <c r="D14" s="62"/>
      <c r="E14" s="62"/>
      <c r="F14" s="29"/>
      <c r="G14" s="62" t="str">
        <f>ЗАПОЛНИТЬ!B15</f>
        <v>И.И. Иванов</v>
      </c>
      <c r="H14" s="62"/>
      <c r="I14" s="62"/>
      <c r="J14" s="25"/>
      <c r="K14" s="25"/>
      <c r="L14" s="25"/>
    </row>
    <row r="15" spans="1:12" ht="12.75" customHeight="1">
      <c r="A15" s="57" t="s">
        <v>30</v>
      </c>
      <c r="B15" s="57"/>
      <c r="C15" s="57"/>
      <c r="D15" s="57"/>
      <c r="E15" s="57"/>
      <c r="F15" s="57"/>
      <c r="G15" s="57"/>
      <c r="H15" s="57"/>
      <c r="I15" s="57"/>
      <c r="J15" s="25"/>
      <c r="K15" s="25"/>
      <c r="L15" s="25"/>
    </row>
    <row r="16" spans="1:12" ht="19.5" customHeight="1">
      <c r="A16" s="63">
        <f>ЗАПОЛНИТЬ!B11</f>
        <v>46276</v>
      </c>
      <c r="B16" s="63"/>
      <c r="C16" s="63"/>
      <c r="D16" s="30"/>
      <c r="E16" s="64"/>
      <c r="F16" s="64"/>
      <c r="G16" s="64"/>
      <c r="H16" s="65" t="str">
        <f>ЗАПОЛНИТЬ!B3</f>
        <v>П.П. ПЕТРОВА</v>
      </c>
      <c r="I16" s="65"/>
      <c r="J16" s="25"/>
      <c r="K16" s="25"/>
      <c r="L16" s="25"/>
    </row>
    <row r="17" spans="1:12" ht="18" customHeight="1">
      <c r="A17" s="57" t="s">
        <v>31</v>
      </c>
      <c r="B17" s="57"/>
      <c r="C17" s="57"/>
      <c r="D17" s="57"/>
      <c r="E17" s="57"/>
      <c r="F17" s="57"/>
      <c r="G17" s="57"/>
      <c r="H17" s="57"/>
      <c r="I17" s="57"/>
      <c r="J17" s="25"/>
      <c r="K17" s="25"/>
      <c r="L17" s="25"/>
    </row>
    <row r="18" spans="1:12" ht="16.5" customHeight="1">
      <c r="A18" s="66" t="s">
        <v>55</v>
      </c>
      <c r="B18" s="66"/>
      <c r="C18" s="66"/>
      <c r="D18" s="44"/>
      <c r="E18" s="67">
        <f>ЗАПОЛНИТЬ!B16</f>
        <v>46280</v>
      </c>
      <c r="F18" s="68"/>
      <c r="G18" s="68"/>
      <c r="H18" s="65"/>
      <c r="I18" s="65"/>
      <c r="J18" s="25"/>
      <c r="K18" s="25"/>
      <c r="L18" s="25"/>
    </row>
    <row r="19" spans="1:12" ht="18" customHeight="1">
      <c r="A19" s="57" t="s">
        <v>70</v>
      </c>
      <c r="B19" s="57"/>
      <c r="C19" s="57"/>
      <c r="D19" s="57"/>
      <c r="E19" s="57"/>
      <c r="F19" s="57"/>
      <c r="G19" s="57"/>
      <c r="H19" s="57"/>
      <c r="I19" s="57"/>
      <c r="J19" s="25"/>
      <c r="K19" s="25"/>
      <c r="L19" s="25"/>
    </row>
    <row r="20" spans="1:12" ht="24" customHeight="1">
      <c r="A20" s="69" t="s">
        <v>32</v>
      </c>
      <c r="B20" s="69"/>
      <c r="C20" s="69"/>
      <c r="D20" s="70" t="str">
        <f>CONCATENATE("Договор № ",ЗАПОЛНИТЬ!B8,", от   ")</f>
        <v xml:space="preserve">Договор № 12, от   </v>
      </c>
      <c r="E20" s="70"/>
      <c r="F20" s="70"/>
      <c r="G20" s="70"/>
      <c r="H20" s="71">
        <f>ЗАПОЛНИТЬ!B9</f>
        <v>46266</v>
      </c>
      <c r="I20" s="71"/>
      <c r="J20" s="25"/>
      <c r="K20" s="25"/>
      <c r="L20" s="25"/>
    </row>
    <row r="21" spans="1:12" ht="21.75" customHeight="1">
      <c r="A21" s="72" t="s">
        <v>63</v>
      </c>
      <c r="B21" s="73"/>
      <c r="C21" s="73"/>
      <c r="D21" s="31"/>
      <c r="E21" s="64"/>
      <c r="F21" s="64"/>
      <c r="G21" s="31"/>
      <c r="H21" s="74"/>
      <c r="I21" s="74"/>
      <c r="J21" s="25"/>
      <c r="K21" s="25"/>
      <c r="L21" s="25"/>
    </row>
    <row r="22" spans="1:12" ht="13.5" customHeight="1">
      <c r="A22" s="72"/>
      <c r="B22" s="75" t="s">
        <v>33</v>
      </c>
      <c r="C22" s="75"/>
      <c r="D22" s="32"/>
      <c r="E22" s="76" t="s">
        <v>34</v>
      </c>
      <c r="F22" s="76"/>
      <c r="G22" s="32"/>
      <c r="H22" s="77" t="s">
        <v>35</v>
      </c>
      <c r="I22" s="77"/>
      <c r="J22" s="25"/>
      <c r="K22" s="25"/>
      <c r="L22" s="25"/>
    </row>
    <row r="23" spans="1:12" ht="64.5" customHeight="1">
      <c r="A23" s="78" t="s">
        <v>36</v>
      </c>
      <c r="B23" s="79"/>
      <c r="C23" s="79"/>
      <c r="D23" s="33"/>
      <c r="E23" s="80"/>
      <c r="F23" s="80"/>
      <c r="G23" s="33"/>
      <c r="H23" s="81"/>
      <c r="I23" s="81"/>
      <c r="J23" s="25"/>
      <c r="K23" s="25"/>
      <c r="L23" s="25"/>
    </row>
    <row r="24" spans="1:12" ht="13.5" customHeight="1">
      <c r="A24" s="78"/>
      <c r="B24" s="82" t="s">
        <v>37</v>
      </c>
      <c r="C24" s="82"/>
      <c r="D24" s="34"/>
      <c r="E24" s="83" t="s">
        <v>38</v>
      </c>
      <c r="F24" s="83"/>
      <c r="G24" s="34"/>
      <c r="H24" s="84" t="s">
        <v>39</v>
      </c>
      <c r="I24" s="84"/>
      <c r="J24" s="25"/>
      <c r="K24" s="25"/>
      <c r="L24" s="25"/>
    </row>
    <row r="25" spans="1:12" ht="15.75" customHeight="1">
      <c r="A25" s="78"/>
      <c r="B25" s="73"/>
      <c r="C25" s="73"/>
      <c r="D25" s="31"/>
      <c r="E25" s="64"/>
      <c r="F25" s="64"/>
      <c r="G25" s="31"/>
      <c r="H25" s="74"/>
      <c r="I25" s="74"/>
      <c r="J25" s="25"/>
      <c r="K25" s="25"/>
      <c r="L25" s="25"/>
    </row>
    <row r="26" spans="1:12" ht="13.5" customHeight="1">
      <c r="A26" s="78"/>
      <c r="B26" s="85" t="s">
        <v>33</v>
      </c>
      <c r="C26" s="85"/>
      <c r="D26" s="34"/>
      <c r="E26" s="57" t="s">
        <v>34</v>
      </c>
      <c r="F26" s="57"/>
      <c r="G26" s="34"/>
      <c r="H26" s="86" t="s">
        <v>35</v>
      </c>
      <c r="I26" s="86"/>
      <c r="J26" s="25"/>
      <c r="K26" s="25"/>
      <c r="L26" s="25"/>
    </row>
    <row r="27" spans="1:12" ht="21.75" customHeight="1">
      <c r="A27" s="90" t="s">
        <v>40</v>
      </c>
      <c r="B27" s="91" t="s">
        <v>59</v>
      </c>
      <c r="C27" s="92" t="s">
        <v>41</v>
      </c>
      <c r="D27" s="92"/>
      <c r="E27" s="35"/>
      <c r="F27" s="36"/>
      <c r="G27" s="37" t="s">
        <v>42</v>
      </c>
      <c r="H27" s="93"/>
      <c r="I27" s="93"/>
      <c r="J27" s="25"/>
      <c r="K27" s="25"/>
      <c r="L27" s="25"/>
    </row>
    <row r="28" spans="1:12" ht="15.75" customHeight="1">
      <c r="A28" s="90"/>
      <c r="B28" s="91"/>
      <c r="C28" s="94" t="s">
        <v>43</v>
      </c>
      <c r="D28" s="94"/>
      <c r="E28" s="38"/>
      <c r="F28" s="31"/>
      <c r="G28" s="31"/>
      <c r="H28" s="31"/>
      <c r="I28" s="39"/>
      <c r="J28" s="25"/>
      <c r="K28" s="25"/>
      <c r="L28" s="25"/>
    </row>
    <row r="29" spans="1:12" ht="39.75" customHeight="1">
      <c r="A29" s="90"/>
      <c r="B29" s="91"/>
      <c r="C29" s="94">
        <v>14591000550</v>
      </c>
      <c r="D29" s="94"/>
      <c r="E29" s="38"/>
      <c r="F29" s="31"/>
      <c r="G29" s="40" t="s">
        <v>44</v>
      </c>
      <c r="H29" s="95"/>
      <c r="I29" s="95"/>
      <c r="J29" s="25"/>
      <c r="K29" s="25"/>
      <c r="L29" s="25"/>
    </row>
    <row r="30" spans="1:12" ht="22.5" customHeight="1">
      <c r="A30" s="90"/>
      <c r="B30" s="91"/>
      <c r="C30" s="94" t="s">
        <v>45</v>
      </c>
      <c r="D30" s="94"/>
      <c r="E30" s="41"/>
      <c r="F30" s="32"/>
      <c r="G30" s="32"/>
      <c r="H30" s="32"/>
      <c r="I30" s="42"/>
      <c r="J30" s="25"/>
      <c r="K30" s="25"/>
      <c r="L30" s="25"/>
    </row>
    <row r="31" spans="1:12" ht="25.5" customHeight="1">
      <c r="A31" s="90"/>
      <c r="B31" s="64"/>
      <c r="C31" s="64"/>
      <c r="D31" s="31"/>
      <c r="E31" s="64"/>
      <c r="F31" s="64"/>
      <c r="G31" s="31"/>
      <c r="H31" s="74"/>
      <c r="I31" s="74"/>
      <c r="J31" s="25"/>
      <c r="K31" s="25"/>
      <c r="L31" s="25"/>
    </row>
    <row r="32" spans="1:12" ht="14.25" customHeight="1">
      <c r="A32" s="90"/>
      <c r="B32" s="76" t="s">
        <v>33</v>
      </c>
      <c r="C32" s="76"/>
      <c r="D32" s="32"/>
      <c r="E32" s="76" t="s">
        <v>34</v>
      </c>
      <c r="F32" s="76"/>
      <c r="G32" s="32"/>
      <c r="H32" s="77" t="s">
        <v>35</v>
      </c>
      <c r="I32" s="77"/>
      <c r="J32" s="25"/>
      <c r="K32" s="25"/>
      <c r="L32" s="25"/>
    </row>
    <row r="33" spans="1:12" ht="30.75" customHeight="1">
      <c r="A33" s="87" t="s">
        <v>58</v>
      </c>
      <c r="B33" s="87"/>
      <c r="C33" s="87"/>
      <c r="D33" s="87"/>
      <c r="E33" s="87"/>
      <c r="F33" s="87"/>
      <c r="G33" s="87"/>
      <c r="H33" s="87"/>
      <c r="I33" s="87"/>
      <c r="J33" s="25"/>
      <c r="K33" s="25"/>
      <c r="L33" s="25"/>
    </row>
    <row r="34" spans="1:12" ht="24.75" customHeight="1" thickBot="1">
      <c r="A34" s="43"/>
      <c r="B34" s="25"/>
      <c r="C34" s="25"/>
      <c r="D34" s="25"/>
      <c r="E34" s="88" t="s">
        <v>46</v>
      </c>
      <c r="F34" s="88"/>
      <c r="G34" s="89"/>
      <c r="H34" s="89"/>
      <c r="I34" s="25"/>
      <c r="J34" s="25"/>
      <c r="K34" s="25"/>
      <c r="L34" s="25"/>
    </row>
    <row r="35" spans="1:12" ht="12.75" customHeight="1">
      <c r="A35" s="57" t="s">
        <v>47</v>
      </c>
      <c r="B35" s="57"/>
      <c r="C35" s="57"/>
      <c r="D35" s="57"/>
      <c r="E35" s="57"/>
      <c r="F35" s="57"/>
      <c r="G35" s="57"/>
      <c r="H35" s="57"/>
      <c r="I35" s="57"/>
    </row>
    <row r="36" spans="1:12">
      <c r="A36" s="25"/>
      <c r="B36" s="25"/>
      <c r="C36" s="25"/>
      <c r="D36" s="25"/>
      <c r="E36" s="25"/>
      <c r="F36" s="25"/>
      <c r="G36" s="25"/>
      <c r="H36" s="25"/>
      <c r="I36" s="25"/>
    </row>
  </sheetData>
  <mergeCells count="69">
    <mergeCell ref="A33:I33"/>
    <mergeCell ref="E34:F34"/>
    <mergeCell ref="G34:H34"/>
    <mergeCell ref="A35:I35"/>
    <mergeCell ref="A27:A32"/>
    <mergeCell ref="B27:B30"/>
    <mergeCell ref="C27:D27"/>
    <mergeCell ref="H27:I27"/>
    <mergeCell ref="C28:D28"/>
    <mergeCell ref="C29:D29"/>
    <mergeCell ref="H29:I29"/>
    <mergeCell ref="C30:D30"/>
    <mergeCell ref="B31:C31"/>
    <mergeCell ref="E31:F31"/>
    <mergeCell ref="H31:I31"/>
    <mergeCell ref="B32:C32"/>
    <mergeCell ref="E32:F32"/>
    <mergeCell ref="H32:I32"/>
    <mergeCell ref="A23:A26"/>
    <mergeCell ref="B23:C23"/>
    <mergeCell ref="E23:F23"/>
    <mergeCell ref="H23:I23"/>
    <mergeCell ref="B24:C24"/>
    <mergeCell ref="E24:F24"/>
    <mergeCell ref="H24:I24"/>
    <mergeCell ref="B25:C25"/>
    <mergeCell ref="E25:F25"/>
    <mergeCell ref="H25:I25"/>
    <mergeCell ref="B26:C26"/>
    <mergeCell ref="E26:F26"/>
    <mergeCell ref="H26:I26"/>
    <mergeCell ref="A19:I19"/>
    <mergeCell ref="A20:C20"/>
    <mergeCell ref="D20:G20"/>
    <mergeCell ref="H20:I20"/>
    <mergeCell ref="A21:A22"/>
    <mergeCell ref="B21:C21"/>
    <mergeCell ref="E21:F21"/>
    <mergeCell ref="H21:I21"/>
    <mergeCell ref="B22:C22"/>
    <mergeCell ref="E22:F22"/>
    <mergeCell ref="H22:I22"/>
    <mergeCell ref="A16:C16"/>
    <mergeCell ref="E16:G16"/>
    <mergeCell ref="H16:I16"/>
    <mergeCell ref="A17:I17"/>
    <mergeCell ref="A18:C18"/>
    <mergeCell ref="E18:G18"/>
    <mergeCell ref="H18:I18"/>
    <mergeCell ref="A12:I12"/>
    <mergeCell ref="A13:I13"/>
    <mergeCell ref="A14:E14"/>
    <mergeCell ref="G14:I14"/>
    <mergeCell ref="A15:I15"/>
    <mergeCell ref="A9:B9"/>
    <mergeCell ref="C9:I9"/>
    <mergeCell ref="A10:I10"/>
    <mergeCell ref="A11:B11"/>
    <mergeCell ref="E11:G11"/>
    <mergeCell ref="H11:I11"/>
    <mergeCell ref="A6:I6"/>
    <mergeCell ref="A7:E7"/>
    <mergeCell ref="F7:G7"/>
    <mergeCell ref="B8:I8"/>
    <mergeCell ref="A1:I2"/>
    <mergeCell ref="A3:I3"/>
    <mergeCell ref="A4:I4"/>
    <mergeCell ref="A5:F5"/>
    <mergeCell ref="G5:I5"/>
  </mergeCells>
  <pageMargins left="0.74791666666666701" right="0.74791666666666701" top="0.59027777777777801" bottom="0.59027777777777801" header="0.51180555555555496" footer="0.51180555555555496"/>
  <pageSetup paperSize="9" scale="9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6"/>
  <sheetViews>
    <sheetView zoomScaleNormal="100" workbookViewId="0"/>
  </sheetViews>
  <sheetFormatPr defaultColWidth="8.7109375" defaultRowHeight="12.75"/>
  <cols>
    <col min="1" max="1" width="11.42578125" customWidth="1"/>
  </cols>
  <sheetData>
    <row r="1" spans="1:1">
      <c r="A1" s="22" t="s">
        <v>48</v>
      </c>
    </row>
    <row r="2" spans="1:1">
      <c r="A2" t="s">
        <v>49</v>
      </c>
    </row>
    <row r="3" spans="1:1">
      <c r="A3" t="s">
        <v>50</v>
      </c>
    </row>
    <row r="4" spans="1:1">
      <c r="A4" t="s">
        <v>51</v>
      </c>
    </row>
    <row r="5" spans="1:1">
      <c r="A5" t="s">
        <v>52</v>
      </c>
    </row>
    <row r="6" spans="1:1">
      <c r="A6" t="s">
        <v>53</v>
      </c>
    </row>
  </sheetData>
  <pageMargins left="0.75" right="0.75" top="1" bottom="1" header="0.51180555555555496" footer="0.51180555555555496"/>
  <pageSetup paperSize="9" firstPageNumber="0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ЗАПОЛНИТЬ</vt:lpstr>
      <vt:lpstr>РАСПЕЧАТАТЬ</vt:lpstr>
      <vt:lpstr>Лист3</vt:lpstr>
      <vt:lpstr>Лист3!_ФильтрБазыДанных</vt:lpstr>
    </vt:vector>
  </TitlesOfParts>
  <Company>RGRTU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</dc:creator>
  <cp:lastModifiedBy>FEU</cp:lastModifiedBy>
  <cp:revision>1</cp:revision>
  <cp:lastPrinted>2026-08-20T09:00:05Z</cp:lastPrinted>
  <dcterms:created xsi:type="dcterms:W3CDTF">2015-07-02T08:23:22Z</dcterms:created>
  <dcterms:modified xsi:type="dcterms:W3CDTF">2026-09-01T08:19:44Z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RGRTU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